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<sst xmlns="http://schemas.openxmlformats.org/spreadsheetml/2006/main" count="100" uniqueCount="71">
  <si>
    <t>PLANILHA ORÇAMENTÁRIA</t>
  </si>
  <si>
    <t>Item</t>
  </si>
  <si>
    <t xml:space="preserve">Descrição </t>
  </si>
  <si>
    <t>da</t>
  </si>
  <si>
    <t>Fonte</t>
  </si>
  <si>
    <t xml:space="preserve">dos </t>
  </si>
  <si>
    <t>Serviços</t>
  </si>
  <si>
    <t xml:space="preserve">Código </t>
  </si>
  <si>
    <t>dos</t>
  </si>
  <si>
    <t>Descrição dos Serviços</t>
  </si>
  <si>
    <t>Unid.</t>
  </si>
  <si>
    <t xml:space="preserve">Preço </t>
  </si>
  <si>
    <t>Unitario</t>
  </si>
  <si>
    <t>Valor Total</t>
  </si>
  <si>
    <t xml:space="preserve">(R$) </t>
  </si>
  <si>
    <t>% dos</t>
  </si>
  <si>
    <t>Ser viços</t>
  </si>
  <si>
    <t>02.10.04</t>
  </si>
  <si>
    <t>m</t>
  </si>
  <si>
    <t>Quanti-</t>
  </si>
  <si>
    <t>dade</t>
  </si>
  <si>
    <t>SAMUEL PINHEIRO DE ALMEIDA</t>
  </si>
  <si>
    <t>Engenheiro Civil</t>
  </si>
  <si>
    <t>Crea 5061119753</t>
  </si>
  <si>
    <t>1.1</t>
  </si>
  <si>
    <t>1.2</t>
  </si>
  <si>
    <t>1.3</t>
  </si>
  <si>
    <t>1.4</t>
  </si>
  <si>
    <t>1.5</t>
  </si>
  <si>
    <t>2.1</t>
  </si>
  <si>
    <t>CPOS</t>
  </si>
  <si>
    <t>2.2</t>
  </si>
  <si>
    <t>total item 2</t>
  </si>
  <si>
    <t>total do item 1</t>
  </si>
  <si>
    <t xml:space="preserve">TOTAL </t>
  </si>
  <si>
    <r>
      <t xml:space="preserve">Municipio: </t>
    </r>
    <r>
      <rPr>
        <sz val="10"/>
        <rFont val="Arial"/>
        <family val="0"/>
      </rPr>
      <t>Fernando Prestes</t>
    </r>
  </si>
  <si>
    <t>DRENAGEM DE AGUAS PLUVIAIS</t>
  </si>
  <si>
    <r>
      <t>Local:</t>
    </r>
    <r>
      <rPr>
        <sz val="10"/>
        <rFont val="Arial"/>
        <family val="0"/>
      </rPr>
      <t xml:space="preserve"> Ruas do Distrito de Agulha e Bairros da Sede do Municipio</t>
    </r>
  </si>
  <si>
    <t>49.12.030</t>
  </si>
  <si>
    <t>11.01.13</t>
  </si>
  <si>
    <t>11.16.020</t>
  </si>
  <si>
    <t>m3</t>
  </si>
  <si>
    <t xml:space="preserve">Fonte: CPOS 171 - Data 01/11/2017 </t>
  </si>
  <si>
    <t>CALÇAMENTO EM CONCRETO USINADO</t>
  </si>
  <si>
    <t xml:space="preserve">      Fernando Prestes, 26 de Fevereiro 2018</t>
  </si>
  <si>
    <t>Lançamento, espalhamento e adensamento de concreto ou massa em lastro e/ou enchimento</t>
  </si>
  <si>
    <t>Concreto usinado, fck = 20,0 Mpa, esp. 5cm</t>
  </si>
  <si>
    <t>Locação da Rede de Canalização</t>
  </si>
  <si>
    <r>
      <t xml:space="preserve">Obra: </t>
    </r>
    <r>
      <rPr>
        <sz val="10"/>
        <rFont val="Arial"/>
        <family val="0"/>
      </rPr>
      <t>Sistema de Drenagem das Aguas Pluviais e Calçamento em Concreto Usinado</t>
    </r>
  </si>
  <si>
    <t>02.08.020</t>
  </si>
  <si>
    <t>m²</t>
  </si>
  <si>
    <t>Placa  de Identificação para Obra (1,50x3,00m)</t>
  </si>
  <si>
    <t>07.02.020</t>
  </si>
  <si>
    <t>Escavação mecanizada de valas ou cavas com profundidade de até 2,00m</t>
  </si>
  <si>
    <t>m³</t>
  </si>
  <si>
    <t>07.11.020</t>
  </si>
  <si>
    <t>Reaterro compactado mecanizado de vala ou cava com compactador</t>
  </si>
  <si>
    <t>Tubo de concreto (PA-1), DN = 0,40mm</t>
  </si>
  <si>
    <t>Tubo de concreto (PA-1), DN = 0,60mm</t>
  </si>
  <si>
    <t>46.12.260</t>
  </si>
  <si>
    <t>46.12.080</t>
  </si>
  <si>
    <t>Boca de lobo dupla tipo PMSP com tampa de concreto</t>
  </si>
  <si>
    <t>Chamine para poço de visita tipo PMSP em alvenaria diametro interno 70cm - pescoço</t>
  </si>
  <si>
    <t>49.12.120</t>
  </si>
  <si>
    <t>49.12.140</t>
  </si>
  <si>
    <t>Poço de visita em alvenaria tipo PMSP - balão</t>
  </si>
  <si>
    <t>Tampão em ferro fundido de diam. 600mm, classe 125(ruptura &gt;125kn)</t>
  </si>
  <si>
    <t>49.06.400</t>
  </si>
  <si>
    <r>
      <t>Estado:</t>
    </r>
    <r>
      <rPr>
        <sz val="10"/>
        <rFont val="Arial"/>
        <family val="0"/>
      </rPr>
      <t xml:space="preserve"> São Paulo                   </t>
    </r>
  </si>
  <si>
    <t>49.12.010</t>
  </si>
  <si>
    <t>ART.28027230180227706/28027230180279464</t>
  </si>
</sst>
</file>

<file path=xl/styles.xml><?xml version="1.0" encoding="utf-8"?>
<styleSheet xmlns="http://schemas.openxmlformats.org/spreadsheetml/2006/main">
  <numFmts count="38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\ #,##0;\-&quot;R$&quot;\ #,##0"/>
    <numFmt numFmtId="173" formatCode="&quot;R$&quot;\ #,##0;[Red]\-&quot;R$&quot;\ #,##0"/>
    <numFmt numFmtId="174" formatCode="&quot;R$&quot;\ #,##0.00;\-&quot;R$&quot;\ #,##0.00"/>
    <numFmt numFmtId="175" formatCode="&quot;R$&quot;\ #,##0.00;[Red]\-&quot;R$&quot;\ #,##0.00"/>
    <numFmt numFmtId="176" formatCode="_-&quot;R$&quot;\ * #,##0_-;\-&quot;R$&quot;\ * #,##0_-;_-&quot;R$&quot;\ * &quot;-&quot;_-;_-@_-"/>
    <numFmt numFmtId="177" formatCode="_-&quot;R$&quot;\ * #,##0.00_-;\-&quot;R$&quot;\ * #,##0.00_-;_-&quot;R$&quot;\ * &quot;-&quot;??_-;_-@_-"/>
    <numFmt numFmtId="178" formatCode="0.000000%"/>
    <numFmt numFmtId="179" formatCode="_(&quot;R$ &quot;* #,##0.000000_);_(&quot;R$ &quot;* \(#,##0.000000\);_(&quot;R$ &quot;* &quot;-&quot;??????_);_(@_)"/>
    <numFmt numFmtId="180" formatCode="0.0"/>
    <numFmt numFmtId="181" formatCode="0.00000"/>
    <numFmt numFmtId="182" formatCode="0.0000"/>
    <numFmt numFmtId="183" formatCode="0.000"/>
    <numFmt numFmtId="184" formatCode="#,##0.000"/>
    <numFmt numFmtId="185" formatCode="_(&quot;R$ &quot;* #,##0.0_);_(&quot;R$ &quot;* \(#,##0.0\);_(&quot;R$ &quot;* &quot;-&quot;??_);_(@_)"/>
    <numFmt numFmtId="186" formatCode="&quot;Sim&quot;;&quot;Sim&quot;;&quot;Não&quot;"/>
    <numFmt numFmtId="187" formatCode="&quot;Verdadeiro&quot;;&quot;Verdadeiro&quot;;&quot;Falso&quot;"/>
    <numFmt numFmtId="188" formatCode="&quot;Ativado&quot;;&quot;Ativado&quot;;&quot;Desativado&quot;"/>
    <numFmt numFmtId="189" formatCode="[$€-2]\ #,##0.00_);[Red]\([$€-2]\ #,##0.00\)"/>
    <numFmt numFmtId="190" formatCode="0.0000000"/>
    <numFmt numFmtId="191" formatCode="0.000000"/>
    <numFmt numFmtId="192" formatCode="0.00000000"/>
    <numFmt numFmtId="193" formatCode="#,##0.0"/>
  </numFmts>
  <fonts count="4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8000860214233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4" fillId="20" borderId="5" applyNumberFormat="0" applyAlignment="0" applyProtection="0"/>
    <xf numFmtId="16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2" xfId="0" applyFont="1" applyBorder="1" applyAlignment="1">
      <alignment horizontal="left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19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20" xfId="0" applyFont="1" applyBorder="1" applyAlignment="1">
      <alignment horizontal="center"/>
    </xf>
    <xf numFmtId="0" fontId="4" fillId="0" borderId="20" xfId="0" applyFont="1" applyBorder="1" applyAlignment="1">
      <alignment/>
    </xf>
    <xf numFmtId="0" fontId="4" fillId="0" borderId="13" xfId="0" applyFont="1" applyBorder="1" applyAlignment="1">
      <alignment horizontal="center"/>
    </xf>
    <xf numFmtId="4" fontId="4" fillId="0" borderId="21" xfId="0" applyNumberFormat="1" applyFont="1" applyBorder="1" applyAlignment="1">
      <alignment/>
    </xf>
    <xf numFmtId="170" fontId="3" fillId="0" borderId="0" xfId="45" applyFont="1" applyFill="1" applyBorder="1" applyAlignment="1">
      <alignment horizontal="center"/>
    </xf>
    <xf numFmtId="178" fontId="0" fillId="0" borderId="0" xfId="49" applyNumberFormat="1" applyFont="1" applyAlignment="1">
      <alignment/>
    </xf>
    <xf numFmtId="170" fontId="0" fillId="0" borderId="0" xfId="45" applyFont="1" applyAlignment="1">
      <alignment/>
    </xf>
    <xf numFmtId="0" fontId="2" fillId="0" borderId="22" xfId="0" applyFont="1" applyBorder="1" applyAlignment="1">
      <alignment/>
    </xf>
    <xf numFmtId="170" fontId="2" fillId="0" borderId="0" xfId="45" applyFont="1" applyAlignment="1">
      <alignment/>
    </xf>
    <xf numFmtId="0" fontId="2" fillId="0" borderId="0" xfId="0" applyFont="1" applyAlignment="1">
      <alignment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4" fontId="4" fillId="0" borderId="0" xfId="0" applyNumberFormat="1" applyFont="1" applyBorder="1" applyAlignment="1">
      <alignment/>
    </xf>
    <xf numFmtId="0" fontId="4" fillId="0" borderId="25" xfId="0" applyFont="1" applyBorder="1" applyAlignment="1">
      <alignment horizontal="center"/>
    </xf>
    <xf numFmtId="4" fontId="4" fillId="0" borderId="25" xfId="0" applyNumberFormat="1" applyFont="1" applyBorder="1" applyAlignment="1">
      <alignment/>
    </xf>
    <xf numFmtId="0" fontId="0" fillId="0" borderId="26" xfId="0" applyBorder="1" applyAlignment="1">
      <alignment/>
    </xf>
    <xf numFmtId="0" fontId="4" fillId="0" borderId="27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4" fontId="4" fillId="0" borderId="27" xfId="0" applyNumberFormat="1" applyFont="1" applyBorder="1" applyAlignment="1">
      <alignment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0" fillId="0" borderId="30" xfId="0" applyBorder="1" applyAlignment="1">
      <alignment/>
    </xf>
    <xf numFmtId="0" fontId="0" fillId="0" borderId="12" xfId="0" applyBorder="1" applyAlignment="1">
      <alignment/>
    </xf>
    <xf numFmtId="0" fontId="4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170" fontId="0" fillId="0" borderId="0" xfId="45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170" fontId="0" fillId="0" borderId="0" xfId="45" applyNumberFormat="1" applyFont="1" applyAlignment="1">
      <alignment/>
    </xf>
    <xf numFmtId="0" fontId="3" fillId="0" borderId="11" xfId="0" applyFont="1" applyBorder="1" applyAlignment="1">
      <alignment horizontal="left" wrapText="1"/>
    </xf>
    <xf numFmtId="0" fontId="3" fillId="0" borderId="34" xfId="0" applyFont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3" fillId="0" borderId="27" xfId="0" applyFont="1" applyBorder="1" applyAlignment="1">
      <alignment horizontal="left" wrapText="1"/>
    </xf>
    <xf numFmtId="0" fontId="42" fillId="0" borderId="0" xfId="0" applyFont="1" applyAlignment="1">
      <alignment wrapText="1"/>
    </xf>
    <xf numFmtId="2" fontId="4" fillId="0" borderId="35" xfId="0" applyNumberFormat="1" applyFont="1" applyBorder="1" applyAlignment="1">
      <alignment horizontal="center"/>
    </xf>
    <xf numFmtId="2" fontId="4" fillId="0" borderId="36" xfId="0" applyNumberFormat="1" applyFont="1" applyBorder="1" applyAlignment="1">
      <alignment horizontal="center"/>
    </xf>
    <xf numFmtId="0" fontId="4" fillId="0" borderId="37" xfId="0" applyFont="1" applyBorder="1" applyAlignment="1">
      <alignment/>
    </xf>
    <xf numFmtId="0" fontId="4" fillId="0" borderId="38" xfId="0" applyFont="1" applyBorder="1" applyAlignment="1">
      <alignment horizontal="center"/>
    </xf>
    <xf numFmtId="0" fontId="4" fillId="0" borderId="38" xfId="0" applyFont="1" applyBorder="1" applyAlignment="1">
      <alignment/>
    </xf>
    <xf numFmtId="0" fontId="3" fillId="0" borderId="27" xfId="0" applyFont="1" applyBorder="1" applyAlignment="1">
      <alignment horizontal="center" vertical="center"/>
    </xf>
    <xf numFmtId="2" fontId="3" fillId="0" borderId="27" xfId="0" applyNumberFormat="1" applyFont="1" applyBorder="1" applyAlignment="1">
      <alignment horizontal="center" vertical="center"/>
    </xf>
    <xf numFmtId="2" fontId="3" fillId="0" borderId="27" xfId="0" applyNumberFormat="1" applyFont="1" applyBorder="1" applyAlignment="1">
      <alignment horizontal="center" vertical="center"/>
    </xf>
    <xf numFmtId="2" fontId="3" fillId="0" borderId="39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2" fontId="3" fillId="0" borderId="12" xfId="0" applyNumberFormat="1" applyFont="1" applyBorder="1" applyAlignment="1">
      <alignment horizontal="center" vertical="center"/>
    </xf>
    <xf numFmtId="4" fontId="3" fillId="0" borderId="12" xfId="0" applyNumberFormat="1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2" fontId="4" fillId="0" borderId="22" xfId="0" applyNumberFormat="1" applyFont="1" applyBorder="1" applyAlignment="1">
      <alignment horizontal="center"/>
    </xf>
    <xf numFmtId="4" fontId="4" fillId="32" borderId="27" xfId="0" applyNumberFormat="1" applyFont="1" applyFill="1" applyBorder="1" applyAlignment="1">
      <alignment/>
    </xf>
    <xf numFmtId="0" fontId="42" fillId="0" borderId="27" xfId="0" applyFont="1" applyBorder="1" applyAlignment="1">
      <alignment wrapText="1"/>
    </xf>
    <xf numFmtId="2" fontId="4" fillId="0" borderId="41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4" xfId="0" applyBorder="1" applyAlignment="1">
      <alignment horizontal="left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43" fillId="0" borderId="42" xfId="0" applyFont="1" applyBorder="1" applyAlignment="1">
      <alignment horizontal="left" vertical="center" wrapText="1"/>
    </xf>
    <xf numFmtId="0" fontId="43" fillId="0" borderId="43" xfId="0" applyFont="1" applyBorder="1" applyAlignment="1">
      <alignment horizontal="left" vertical="center" wrapText="1"/>
    </xf>
    <xf numFmtId="0" fontId="43" fillId="0" borderId="44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0" fillId="0" borderId="13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44" fillId="0" borderId="42" xfId="0" applyFont="1" applyBorder="1" applyAlignment="1">
      <alignment horizontal="left" vertical="center" wrapText="1"/>
    </xf>
    <xf numFmtId="0" fontId="44" fillId="0" borderId="43" xfId="0" applyFont="1" applyBorder="1" applyAlignment="1">
      <alignment horizontal="left" vertical="center" wrapText="1"/>
    </xf>
    <xf numFmtId="0" fontId="44" fillId="0" borderId="44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/>
    </xf>
    <xf numFmtId="0" fontId="0" fillId="0" borderId="10" xfId="0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M58"/>
  <sheetViews>
    <sheetView tabSelected="1" zoomScalePageLayoutView="0" workbookViewId="0" topLeftCell="A31">
      <selection activeCell="G52" sqref="G52"/>
    </sheetView>
  </sheetViews>
  <sheetFormatPr defaultColWidth="9.140625" defaultRowHeight="12.75"/>
  <cols>
    <col min="1" max="1" width="4.00390625" style="0" customWidth="1"/>
    <col min="2" max="2" width="7.421875" style="0" customWidth="1"/>
    <col min="3" max="3" width="8.7109375" style="0" customWidth="1"/>
    <col min="4" max="4" width="37.8515625" style="0" customWidth="1"/>
    <col min="5" max="5" width="5.00390625" style="0" customWidth="1"/>
    <col min="6" max="6" width="7.57421875" style="0" customWidth="1"/>
    <col min="7" max="7" width="8.421875" style="0" customWidth="1"/>
    <col min="8" max="8" width="11.7109375" style="0" customWidth="1"/>
    <col min="9" max="9" width="8.421875" style="0" customWidth="1"/>
    <col min="10" max="10" width="14.28125" style="0" bestFit="1" customWidth="1"/>
    <col min="11" max="11" width="18.421875" style="0" bestFit="1" customWidth="1"/>
    <col min="12" max="12" width="13.8515625" style="0" bestFit="1" customWidth="1"/>
    <col min="13" max="13" width="14.28125" style="0" bestFit="1" customWidth="1"/>
  </cols>
  <sheetData>
    <row r="4" ht="12.75" customHeight="1"/>
    <row r="6" ht="13.5" thickBot="1"/>
    <row r="7" spans="1:9" ht="13.5" thickBot="1">
      <c r="A7" s="77" t="s">
        <v>0</v>
      </c>
      <c r="B7" s="78"/>
      <c r="C7" s="78"/>
      <c r="D7" s="78"/>
      <c r="E7" s="78"/>
      <c r="F7" s="78"/>
      <c r="G7" s="78"/>
      <c r="H7" s="78"/>
      <c r="I7" s="79"/>
    </row>
    <row r="8" spans="1:9" ht="12.75">
      <c r="A8" s="74" t="s">
        <v>48</v>
      </c>
      <c r="B8" s="75"/>
      <c r="C8" s="75"/>
      <c r="D8" s="75"/>
      <c r="E8" s="75"/>
      <c r="F8" s="75"/>
      <c r="G8" s="75"/>
      <c r="H8" s="75"/>
      <c r="I8" s="76"/>
    </row>
    <row r="9" spans="1:9" ht="12.75">
      <c r="A9" s="74" t="s">
        <v>37</v>
      </c>
      <c r="B9" s="75"/>
      <c r="C9" s="75"/>
      <c r="D9" s="75"/>
      <c r="E9" s="75"/>
      <c r="F9" s="75"/>
      <c r="G9" s="75"/>
      <c r="H9" s="75"/>
      <c r="I9" s="76"/>
    </row>
    <row r="10" spans="1:9" ht="12.75">
      <c r="A10" s="74" t="s">
        <v>35</v>
      </c>
      <c r="B10" s="75"/>
      <c r="C10" s="75"/>
      <c r="D10" s="75"/>
      <c r="E10" s="75"/>
      <c r="F10" s="75"/>
      <c r="G10" s="75"/>
      <c r="H10" s="75"/>
      <c r="I10" s="76"/>
    </row>
    <row r="11" spans="1:9" ht="13.5" thickBot="1">
      <c r="A11" s="74" t="s">
        <v>68</v>
      </c>
      <c r="B11" s="75"/>
      <c r="C11" s="75"/>
      <c r="D11" s="75"/>
      <c r="E11" s="75"/>
      <c r="F11" s="75"/>
      <c r="G11" s="75"/>
      <c r="H11" s="75"/>
      <c r="I11" s="76"/>
    </row>
    <row r="12" spans="1:9" ht="12.75">
      <c r="A12" s="14"/>
      <c r="B12" s="15" t="s">
        <v>2</v>
      </c>
      <c r="C12" s="16"/>
      <c r="D12" s="16"/>
      <c r="E12" s="16"/>
      <c r="F12" s="15"/>
      <c r="G12" s="16"/>
      <c r="H12" s="16"/>
      <c r="I12" s="16"/>
    </row>
    <row r="13" spans="1:9" ht="12.75">
      <c r="A13" s="17"/>
      <c r="B13" s="18" t="s">
        <v>3</v>
      </c>
      <c r="C13" s="18" t="s">
        <v>7</v>
      </c>
      <c r="D13" s="19"/>
      <c r="E13" s="19"/>
      <c r="F13" s="18" t="s">
        <v>11</v>
      </c>
      <c r="G13" s="18"/>
      <c r="H13" s="18" t="s">
        <v>13</v>
      </c>
      <c r="I13" s="18" t="s">
        <v>15</v>
      </c>
    </row>
    <row r="14" spans="1:9" ht="12.75">
      <c r="A14" s="20" t="s">
        <v>1</v>
      </c>
      <c r="B14" s="18" t="s">
        <v>4</v>
      </c>
      <c r="C14" s="18" t="s">
        <v>8</v>
      </c>
      <c r="D14" s="18" t="s">
        <v>9</v>
      </c>
      <c r="E14" s="18" t="s">
        <v>10</v>
      </c>
      <c r="F14" s="18" t="s">
        <v>12</v>
      </c>
      <c r="G14" s="18" t="s">
        <v>19</v>
      </c>
      <c r="H14" s="18" t="s">
        <v>14</v>
      </c>
      <c r="I14" s="18" t="s">
        <v>16</v>
      </c>
    </row>
    <row r="15" spans="1:9" ht="12.75">
      <c r="A15" s="19"/>
      <c r="B15" s="18" t="s">
        <v>5</v>
      </c>
      <c r="C15" s="18" t="s">
        <v>6</v>
      </c>
      <c r="D15" s="19"/>
      <c r="E15" s="19"/>
      <c r="F15" s="18"/>
      <c r="G15" s="18" t="s">
        <v>20</v>
      </c>
      <c r="H15" s="19"/>
      <c r="I15" s="19"/>
    </row>
    <row r="16" spans="1:9" ht="12.75">
      <c r="A16" s="56"/>
      <c r="B16" s="57" t="s">
        <v>6</v>
      </c>
      <c r="C16" s="57"/>
      <c r="D16" s="58"/>
      <c r="E16" s="58"/>
      <c r="F16" s="57"/>
      <c r="G16" s="58"/>
      <c r="H16" s="58"/>
      <c r="I16" s="58"/>
    </row>
    <row r="17" spans="1:9" ht="12.75">
      <c r="A17" s="34">
        <v>1</v>
      </c>
      <c r="B17" s="37"/>
      <c r="C17" s="37"/>
      <c r="D17" s="46" t="s">
        <v>36</v>
      </c>
      <c r="E17" s="46"/>
      <c r="F17" s="37"/>
      <c r="G17" s="46"/>
      <c r="H17" s="46"/>
      <c r="I17" s="47"/>
    </row>
    <row r="18" spans="1:9" ht="15" customHeight="1">
      <c r="A18" s="13" t="s">
        <v>24</v>
      </c>
      <c r="B18" s="5" t="s">
        <v>30</v>
      </c>
      <c r="C18" s="5" t="s">
        <v>49</v>
      </c>
      <c r="D18" s="6" t="s">
        <v>51</v>
      </c>
      <c r="E18" s="63" t="s">
        <v>50</v>
      </c>
      <c r="F18" s="64">
        <v>326.91</v>
      </c>
      <c r="G18" s="65">
        <v>4.5</v>
      </c>
      <c r="H18" s="64">
        <f aca="true" t="shared" si="0" ref="H18:H28">F18*G18</f>
        <v>1471.095</v>
      </c>
      <c r="I18" s="62">
        <f>H18/H29*100</f>
        <v>1.910560726218666</v>
      </c>
    </row>
    <row r="19" spans="1:9" ht="13.5" customHeight="1">
      <c r="A19" s="13" t="s">
        <v>24</v>
      </c>
      <c r="B19" s="5" t="s">
        <v>30</v>
      </c>
      <c r="C19" s="5" t="s">
        <v>17</v>
      </c>
      <c r="D19" s="6" t="s">
        <v>47</v>
      </c>
      <c r="E19" s="63" t="s">
        <v>18</v>
      </c>
      <c r="F19" s="64">
        <v>0.76</v>
      </c>
      <c r="G19" s="65">
        <v>350</v>
      </c>
      <c r="H19" s="64">
        <f t="shared" si="0"/>
        <v>266</v>
      </c>
      <c r="I19" s="62">
        <f>H19/H29*100</f>
        <v>0.34546317754744943</v>
      </c>
    </row>
    <row r="20" spans="1:13" ht="24" customHeight="1">
      <c r="A20" s="12" t="s">
        <v>25</v>
      </c>
      <c r="B20" s="4" t="s">
        <v>30</v>
      </c>
      <c r="C20" s="4" t="s">
        <v>52</v>
      </c>
      <c r="D20" s="49" t="s">
        <v>53</v>
      </c>
      <c r="E20" s="63" t="s">
        <v>54</v>
      </c>
      <c r="F20" s="64">
        <v>6.16</v>
      </c>
      <c r="G20" s="65">
        <v>207.4</v>
      </c>
      <c r="H20" s="64">
        <f t="shared" si="0"/>
        <v>1277.584</v>
      </c>
      <c r="I20" s="62">
        <f>H20/H29*100</f>
        <v>1.6592414594878973</v>
      </c>
      <c r="J20" s="24"/>
      <c r="K20" s="22"/>
      <c r="L20" s="22"/>
      <c r="M20" s="23"/>
    </row>
    <row r="21" spans="1:10" ht="24.75" customHeight="1">
      <c r="A21" s="12" t="s">
        <v>25</v>
      </c>
      <c r="B21" s="4" t="s">
        <v>30</v>
      </c>
      <c r="C21" s="4" t="s">
        <v>55</v>
      </c>
      <c r="D21" s="49" t="s">
        <v>56</v>
      </c>
      <c r="E21" s="63" t="s">
        <v>54</v>
      </c>
      <c r="F21" s="64">
        <v>4.26</v>
      </c>
      <c r="G21" s="65">
        <v>51.2</v>
      </c>
      <c r="H21" s="64">
        <f t="shared" si="0"/>
        <v>218.112</v>
      </c>
      <c r="I21" s="62">
        <f>H21/H29*100</f>
        <v>0.28326941571890707</v>
      </c>
      <c r="J21" s="24"/>
    </row>
    <row r="22" spans="1:10" ht="15" customHeight="1">
      <c r="A22" s="12" t="s">
        <v>25</v>
      </c>
      <c r="B22" s="4" t="s">
        <v>30</v>
      </c>
      <c r="C22" s="4" t="s">
        <v>59</v>
      </c>
      <c r="D22" s="49" t="s">
        <v>57</v>
      </c>
      <c r="E22" s="63" t="s">
        <v>18</v>
      </c>
      <c r="F22" s="64">
        <v>84.35</v>
      </c>
      <c r="G22" s="65">
        <v>120</v>
      </c>
      <c r="H22" s="64">
        <f t="shared" si="0"/>
        <v>10122</v>
      </c>
      <c r="I22" s="62">
        <f>H22/H29*100</f>
        <v>13.145783019305576</v>
      </c>
      <c r="J22" s="24"/>
    </row>
    <row r="23" spans="1:10" ht="16.5" customHeight="1">
      <c r="A23" s="12" t="s">
        <v>25</v>
      </c>
      <c r="B23" s="4" t="s">
        <v>30</v>
      </c>
      <c r="C23" s="4" t="s">
        <v>60</v>
      </c>
      <c r="D23" s="49" t="s">
        <v>58</v>
      </c>
      <c r="E23" s="63" t="s">
        <v>18</v>
      </c>
      <c r="F23" s="64">
        <v>132.15</v>
      </c>
      <c r="G23" s="65">
        <v>230</v>
      </c>
      <c r="H23" s="64">
        <f t="shared" si="0"/>
        <v>30394.5</v>
      </c>
      <c r="I23" s="62">
        <f>H23/H29*100</f>
        <v>39.474362969796815</v>
      </c>
      <c r="J23" s="24"/>
    </row>
    <row r="24" spans="1:10" ht="25.5" customHeight="1">
      <c r="A24" s="12" t="s">
        <v>25</v>
      </c>
      <c r="B24" s="4" t="s">
        <v>30</v>
      </c>
      <c r="C24" s="4" t="s">
        <v>67</v>
      </c>
      <c r="D24" s="49" t="s">
        <v>66</v>
      </c>
      <c r="E24" s="63" t="s">
        <v>10</v>
      </c>
      <c r="F24" s="64">
        <v>311.28</v>
      </c>
      <c r="G24" s="65">
        <v>3</v>
      </c>
      <c r="H24" s="64">
        <f t="shared" si="0"/>
        <v>933.8399999999999</v>
      </c>
      <c r="I24" s="62">
        <f>H24/H29*100</f>
        <v>1.2128095252665794</v>
      </c>
      <c r="J24" s="24"/>
    </row>
    <row r="25" spans="1:10" ht="25.5" customHeight="1">
      <c r="A25" s="12" t="s">
        <v>26</v>
      </c>
      <c r="B25" s="4" t="s">
        <v>30</v>
      </c>
      <c r="C25" s="4" t="s">
        <v>63</v>
      </c>
      <c r="D25" s="49" t="s">
        <v>62</v>
      </c>
      <c r="E25" s="63" t="s">
        <v>18</v>
      </c>
      <c r="F25" s="64">
        <v>406.5</v>
      </c>
      <c r="G25" s="65">
        <v>3</v>
      </c>
      <c r="H25" s="64">
        <f t="shared" si="0"/>
        <v>1219.5</v>
      </c>
      <c r="I25" s="62">
        <f>H25/H29*100</f>
        <v>1.583805808342536</v>
      </c>
      <c r="J25" s="24"/>
    </row>
    <row r="26" spans="1:10" ht="15.75" customHeight="1">
      <c r="A26" s="12" t="s">
        <v>27</v>
      </c>
      <c r="B26" s="4" t="s">
        <v>30</v>
      </c>
      <c r="C26" s="3" t="s">
        <v>64</v>
      </c>
      <c r="D26" s="49" t="s">
        <v>65</v>
      </c>
      <c r="E26" s="66" t="s">
        <v>10</v>
      </c>
      <c r="F26" s="64">
        <v>2689.52</v>
      </c>
      <c r="G26" s="65">
        <v>3</v>
      </c>
      <c r="H26" s="64">
        <f t="shared" si="0"/>
        <v>8068.5599999999995</v>
      </c>
      <c r="I26" s="62">
        <f>H26/H29*100</f>
        <v>10.478911187339278</v>
      </c>
      <c r="J26" s="24"/>
    </row>
    <row r="27" spans="1:10" ht="26.25" customHeight="1" thickBot="1">
      <c r="A27" s="50" t="s">
        <v>28</v>
      </c>
      <c r="B27" s="51" t="s">
        <v>30</v>
      </c>
      <c r="C27" s="35" t="s">
        <v>69</v>
      </c>
      <c r="D27" s="52" t="s">
        <v>61</v>
      </c>
      <c r="E27" s="67" t="s">
        <v>10</v>
      </c>
      <c r="F27" s="64">
        <v>1960.13</v>
      </c>
      <c r="G27" s="65">
        <v>6</v>
      </c>
      <c r="H27" s="64">
        <f>F27*G27</f>
        <v>11760.78</v>
      </c>
      <c r="I27" s="62">
        <f>H27/H28*100</f>
        <v>92.33410796721414</v>
      </c>
      <c r="J27" s="24"/>
    </row>
    <row r="28" spans="1:10" ht="24" customHeight="1" thickBot="1">
      <c r="A28" s="50" t="s">
        <v>28</v>
      </c>
      <c r="B28" s="51" t="s">
        <v>30</v>
      </c>
      <c r="C28" s="35" t="s">
        <v>38</v>
      </c>
      <c r="D28" s="52" t="s">
        <v>61</v>
      </c>
      <c r="E28" s="67" t="s">
        <v>10</v>
      </c>
      <c r="F28" s="64">
        <v>3184.3</v>
      </c>
      <c r="G28" s="65">
        <v>4</v>
      </c>
      <c r="H28" s="64">
        <f t="shared" si="0"/>
        <v>12737.2</v>
      </c>
      <c r="I28" s="62">
        <f>H28/H29*100</f>
        <v>16.54223152277208</v>
      </c>
      <c r="J28" s="24"/>
    </row>
    <row r="29" spans="1:10" ht="18.75" customHeight="1" thickBot="1">
      <c r="A29" s="83" t="s">
        <v>33</v>
      </c>
      <c r="B29" s="84"/>
      <c r="C29" s="84"/>
      <c r="D29" s="84"/>
      <c r="E29" s="84"/>
      <c r="F29" s="84"/>
      <c r="G29" s="84"/>
      <c r="H29" s="21">
        <f>SUM(H19:H28)</f>
        <v>76998.07599999999</v>
      </c>
      <c r="I29" s="55">
        <f>H29/H36*100</f>
        <v>66.31769709573766</v>
      </c>
      <c r="J29" s="24"/>
    </row>
    <row r="30" spans="1:10" ht="16.5" customHeight="1">
      <c r="A30" s="34">
        <v>2</v>
      </c>
      <c r="B30" s="34"/>
      <c r="C30" s="34"/>
      <c r="D30" s="31" t="s">
        <v>43</v>
      </c>
      <c r="E30" s="31"/>
      <c r="F30" s="31"/>
      <c r="G30" s="31"/>
      <c r="H30" s="32"/>
      <c r="I30" s="38"/>
      <c r="J30" s="24"/>
    </row>
    <row r="31" spans="1:10" ht="36.75" customHeight="1">
      <c r="A31" s="35" t="s">
        <v>29</v>
      </c>
      <c r="B31" s="35" t="s">
        <v>30</v>
      </c>
      <c r="C31" s="35" t="s">
        <v>40</v>
      </c>
      <c r="D31" s="72" t="s">
        <v>45</v>
      </c>
      <c r="E31" s="59" t="s">
        <v>41</v>
      </c>
      <c r="F31" s="60">
        <v>53.4</v>
      </c>
      <c r="G31" s="60">
        <v>123.65</v>
      </c>
      <c r="H31" s="61">
        <f>F31*G31</f>
        <v>6602.91</v>
      </c>
      <c r="I31" s="62">
        <f>H31/H36*100</f>
        <v>5.68702243066979</v>
      </c>
      <c r="J31" s="24"/>
    </row>
    <row r="32" spans="1:11" ht="21.75" customHeight="1" thickBot="1">
      <c r="A32" s="35" t="s">
        <v>31</v>
      </c>
      <c r="B32" s="35" t="s">
        <v>30</v>
      </c>
      <c r="C32" s="35" t="s">
        <v>39</v>
      </c>
      <c r="D32" s="53" t="s">
        <v>46</v>
      </c>
      <c r="E32" s="59" t="s">
        <v>41</v>
      </c>
      <c r="F32" s="59">
        <v>262.87</v>
      </c>
      <c r="G32" s="60">
        <v>123.65</v>
      </c>
      <c r="H32" s="61">
        <f>F32*G32</f>
        <v>32503.875500000002</v>
      </c>
      <c r="I32" s="62">
        <f>H32/H36*100</f>
        <v>27.99527315262487</v>
      </c>
      <c r="J32" s="26"/>
      <c r="K32" s="27"/>
    </row>
    <row r="33" spans="1:10" ht="19.5" customHeight="1" thickBot="1">
      <c r="A33" s="28"/>
      <c r="B33" s="29"/>
      <c r="C33" s="29"/>
      <c r="D33" s="29" t="s">
        <v>32</v>
      </c>
      <c r="E33" s="29"/>
      <c r="F33" s="29"/>
      <c r="G33" s="29"/>
      <c r="H33" s="36">
        <f>SUM(H31:H32)</f>
        <v>39106.7855</v>
      </c>
      <c r="I33" s="73">
        <f>H33/H36*100</f>
        <v>33.68229558329465</v>
      </c>
      <c r="J33" s="24"/>
    </row>
    <row r="34" spans="1:10" ht="13.5" thickBot="1">
      <c r="A34" s="28"/>
      <c r="B34" s="29"/>
      <c r="C34" s="29"/>
      <c r="D34" s="29"/>
      <c r="E34" s="29"/>
      <c r="F34" s="29"/>
      <c r="G34" s="29"/>
      <c r="H34" s="30"/>
      <c r="I34" s="70"/>
      <c r="J34" s="24"/>
    </row>
    <row r="35" spans="1:10" ht="8.25" customHeight="1" hidden="1" thickBot="1">
      <c r="A35" s="68"/>
      <c r="B35" s="69"/>
      <c r="C35" s="69"/>
      <c r="D35" s="69"/>
      <c r="E35" s="69"/>
      <c r="F35" s="69"/>
      <c r="G35" s="69"/>
      <c r="H35" s="30"/>
      <c r="I35" s="70"/>
      <c r="J35" s="24"/>
    </row>
    <row r="36" spans="1:10" ht="15" customHeight="1" thickBot="1">
      <c r="A36" s="41"/>
      <c r="B36" s="42"/>
      <c r="C36" s="42"/>
      <c r="D36" s="43" t="s">
        <v>34</v>
      </c>
      <c r="E36" s="42"/>
      <c r="F36" s="42"/>
      <c r="G36" s="44"/>
      <c r="H36" s="71">
        <v>116104.87</v>
      </c>
      <c r="I36" s="54">
        <f>SUM(I29+I33)</f>
        <v>99.99999267903232</v>
      </c>
      <c r="J36" s="24"/>
    </row>
    <row r="37" spans="1:10" ht="13.5" thickBot="1">
      <c r="A37" s="40"/>
      <c r="B37" s="40"/>
      <c r="C37" s="40"/>
      <c r="D37" s="33"/>
      <c r="E37" s="33"/>
      <c r="F37" s="33"/>
      <c r="G37" s="33"/>
      <c r="H37" s="40"/>
      <c r="I37" s="39"/>
      <c r="J37" s="24"/>
    </row>
    <row r="38" spans="1:10" ht="16.5" thickBot="1" thickTop="1">
      <c r="A38" s="88" t="s">
        <v>42</v>
      </c>
      <c r="B38" s="89"/>
      <c r="C38" s="89"/>
      <c r="D38" s="89"/>
      <c r="E38" s="89"/>
      <c r="F38" s="89"/>
      <c r="G38" s="89"/>
      <c r="H38" s="89"/>
      <c r="I38" s="90"/>
      <c r="J38" s="45"/>
    </row>
    <row r="39" spans="1:10" ht="15" thickTop="1">
      <c r="A39" s="80"/>
      <c r="B39" s="81"/>
      <c r="C39" s="81"/>
      <c r="D39" s="81"/>
      <c r="E39" s="81"/>
      <c r="F39" s="81"/>
      <c r="G39" s="81"/>
      <c r="H39" s="81"/>
      <c r="I39" s="82"/>
      <c r="J39" s="24"/>
    </row>
    <row r="40" spans="1:10" ht="12.75">
      <c r="A40" s="85" t="s">
        <v>44</v>
      </c>
      <c r="B40" s="86"/>
      <c r="C40" s="86"/>
      <c r="D40" s="86"/>
      <c r="E40" s="86"/>
      <c r="F40" s="86"/>
      <c r="G40" s="86"/>
      <c r="H40" s="86"/>
      <c r="I40" s="87"/>
      <c r="J40" s="24"/>
    </row>
    <row r="41" spans="1:10" ht="12.75">
      <c r="A41" s="7"/>
      <c r="B41" s="8"/>
      <c r="C41" s="8"/>
      <c r="D41" s="8"/>
      <c r="E41" s="8"/>
      <c r="F41" s="8"/>
      <c r="G41" s="8"/>
      <c r="H41" s="8"/>
      <c r="I41" s="9"/>
      <c r="J41" s="24"/>
    </row>
    <row r="42" spans="1:10" ht="13.5" thickBot="1">
      <c r="A42" s="7"/>
      <c r="B42" s="2"/>
      <c r="C42" s="2"/>
      <c r="D42" s="10"/>
      <c r="E42" s="92"/>
      <c r="F42" s="92"/>
      <c r="G42" s="92"/>
      <c r="H42" s="92"/>
      <c r="I42" s="9"/>
      <c r="J42" s="48"/>
    </row>
    <row r="43" spans="1:10" ht="12.75">
      <c r="A43" s="7"/>
      <c r="B43" s="91" t="s">
        <v>21</v>
      </c>
      <c r="C43" s="91"/>
      <c r="D43" s="91"/>
      <c r="E43" s="91"/>
      <c r="F43" s="91"/>
      <c r="G43" s="91"/>
      <c r="H43" s="91"/>
      <c r="I43" s="9"/>
      <c r="J43" s="24"/>
    </row>
    <row r="44" spans="1:10" ht="12.75">
      <c r="A44" s="7"/>
      <c r="B44" s="75" t="s">
        <v>22</v>
      </c>
      <c r="C44" s="75"/>
      <c r="D44" s="75"/>
      <c r="E44" s="75"/>
      <c r="F44" s="75"/>
      <c r="G44" s="75"/>
      <c r="H44" s="75"/>
      <c r="I44" s="9"/>
      <c r="J44" s="24"/>
    </row>
    <row r="45" spans="1:10" ht="12.75">
      <c r="A45" s="7"/>
      <c r="B45" s="75" t="s">
        <v>23</v>
      </c>
      <c r="C45" s="75"/>
      <c r="D45" s="75"/>
      <c r="E45" s="8"/>
      <c r="F45" s="8"/>
      <c r="G45" s="8"/>
      <c r="H45" s="8"/>
      <c r="I45" s="9"/>
      <c r="J45" s="24"/>
    </row>
    <row r="46" spans="1:10" ht="12.75">
      <c r="A46" s="7"/>
      <c r="B46" s="91" t="s">
        <v>70</v>
      </c>
      <c r="C46" s="91"/>
      <c r="D46" s="91"/>
      <c r="E46" s="8"/>
      <c r="F46" s="8"/>
      <c r="G46" s="8"/>
      <c r="H46" s="8"/>
      <c r="I46" s="9"/>
      <c r="J46" s="24"/>
    </row>
    <row r="47" spans="1:11" ht="13.5" thickBot="1">
      <c r="A47" s="11"/>
      <c r="B47" s="1"/>
      <c r="C47" s="1"/>
      <c r="D47" s="1"/>
      <c r="E47" s="1"/>
      <c r="F47" s="1"/>
      <c r="G47" s="1"/>
      <c r="H47" s="25"/>
      <c r="I47" s="25"/>
      <c r="J47" s="24"/>
      <c r="K47" s="8"/>
    </row>
    <row r="48" ht="12.75">
      <c r="J48" s="24"/>
    </row>
    <row r="49" spans="10:12" ht="12.75">
      <c r="J49" s="24"/>
      <c r="K49" s="8"/>
      <c r="L49" s="8"/>
    </row>
    <row r="50" ht="12.75">
      <c r="J50" s="24"/>
    </row>
    <row r="51" ht="12.75">
      <c r="J51" s="24"/>
    </row>
    <row r="52" ht="12.75">
      <c r="J52" s="24"/>
    </row>
    <row r="53" ht="12.75">
      <c r="J53" s="24"/>
    </row>
    <row r="54" ht="12.75">
      <c r="J54" s="24"/>
    </row>
    <row r="55" ht="12.75">
      <c r="J55" s="24"/>
    </row>
    <row r="56" ht="12.75">
      <c r="J56" s="24"/>
    </row>
    <row r="57" ht="12.75">
      <c r="J57" s="24"/>
    </row>
    <row r="58" ht="12.75">
      <c r="J58" s="24"/>
    </row>
    <row r="64" ht="37.5" customHeight="1"/>
  </sheetData>
  <sheetProtection/>
  <mergeCells count="16">
    <mergeCell ref="A40:I40"/>
    <mergeCell ref="A38:I38"/>
    <mergeCell ref="B45:D45"/>
    <mergeCell ref="B46:D46"/>
    <mergeCell ref="E42:H42"/>
    <mergeCell ref="E43:H43"/>
    <mergeCell ref="E44:H44"/>
    <mergeCell ref="B43:D43"/>
    <mergeCell ref="B44:D44"/>
    <mergeCell ref="A9:I9"/>
    <mergeCell ref="A10:I10"/>
    <mergeCell ref="A11:I11"/>
    <mergeCell ref="A7:I7"/>
    <mergeCell ref="A8:I8"/>
    <mergeCell ref="A39:I39"/>
    <mergeCell ref="A29:G29"/>
  </mergeCells>
  <printOptions/>
  <pageMargins left="0.25" right="0.25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PASTORE1</dc:creator>
  <cp:keywords/>
  <dc:description/>
  <cp:lastModifiedBy>Usuário do Windows</cp:lastModifiedBy>
  <cp:lastPrinted>2018-02-26T17:16:05Z</cp:lastPrinted>
  <dcterms:created xsi:type="dcterms:W3CDTF">2009-07-06T14:22:49Z</dcterms:created>
  <dcterms:modified xsi:type="dcterms:W3CDTF">2018-03-26T11:28:33Z</dcterms:modified>
  <cp:category/>
  <cp:version/>
  <cp:contentType/>
  <cp:contentStatus/>
</cp:coreProperties>
</file>