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ONOMOD" sheetId="1" r:id="rId1"/>
  </sheets>
  <definedNames>
    <definedName name="_xlnm.Print_Area" localSheetId="0">'CRONOMOD'!$A$1:$J$35</definedName>
  </definedNames>
  <calcPr fullCalcOnLoad="1"/>
</workbook>
</file>

<file path=xl/sharedStrings.xml><?xml version="1.0" encoding="utf-8"?>
<sst xmlns="http://schemas.openxmlformats.org/spreadsheetml/2006/main" count="53" uniqueCount="44">
  <si>
    <t>GOVERNO DO ESTADO DE SÃO PAULO</t>
  </si>
  <si>
    <t>CRONOGRAMA FÍSICO - DESEMBOLSO E APLICAÇÃO DOS RECURSOS</t>
  </si>
  <si>
    <t xml:space="preserve">DATA BASE: </t>
  </si>
  <si>
    <t>OBRA:</t>
  </si>
  <si>
    <t>PRAZO PROPOSTO</t>
  </si>
  <si>
    <t>ITEM</t>
  </si>
  <si>
    <t>SERVIÇOS</t>
  </si>
  <si>
    <t>UNIDADE</t>
  </si>
  <si>
    <t>2a. ETAPA</t>
  </si>
  <si>
    <t>TOTAL</t>
  </si>
  <si>
    <t xml:space="preserve"> </t>
  </si>
  <si>
    <t>RECURSOS ESTADUAIS</t>
  </si>
  <si>
    <t>RECURSOS PRÓPRIOS</t>
  </si>
  <si>
    <t xml:space="preserve">T O T A L </t>
  </si>
  <si>
    <t>ASSINATURA: _______________________</t>
  </si>
  <si>
    <t>1a. ETAPA</t>
  </si>
  <si>
    <t>R$</t>
  </si>
  <si>
    <t>MUNICÍPIO</t>
  </si>
  <si>
    <t>m2</t>
  </si>
  <si>
    <t>3a. ETAPA</t>
  </si>
  <si>
    <t>Observação</t>
  </si>
  <si>
    <r>
      <t xml:space="preserve">Final </t>
    </r>
    <r>
      <rPr>
        <sz val="12"/>
        <rFont val="Times New Roman"/>
        <family val="1"/>
      </rPr>
      <t xml:space="preserve">= </t>
    </r>
    <r>
      <rPr>
        <sz val="12"/>
        <color indexed="12"/>
        <rFont val="Times New Roman"/>
        <family val="1"/>
      </rPr>
      <t>1ª etapa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2ª etapa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3ª etapa</t>
    </r>
  </si>
  <si>
    <r>
      <t>1ª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</si>
  <si>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>2ª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</si>
  <si>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>3ª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</si>
  <si>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 xml:space="preserve">PERÍODO:  </t>
    </r>
    <r>
      <rPr>
        <b/>
        <sz val="12"/>
        <color indexed="10"/>
        <rFont val="Times New Roman"/>
        <family val="1"/>
      </rPr>
      <t>0</t>
    </r>
    <r>
      <rPr>
        <b/>
        <sz val="12"/>
        <rFont val="Times New Roman"/>
        <family val="1"/>
      </rPr>
      <t xml:space="preserve"> dias</t>
    </r>
  </si>
  <si>
    <r>
      <t xml:space="preserve">PRAZO DE EXECUÇÃO:    </t>
    </r>
    <r>
      <rPr>
        <b/>
        <sz val="8"/>
        <color indexed="10"/>
        <rFont val="Times New Roman"/>
        <family val="1"/>
      </rPr>
      <t>0</t>
    </r>
    <r>
      <rPr>
        <sz val="8"/>
        <color indexed="12"/>
        <rFont val="Times New Roman"/>
        <family val="1"/>
      </rPr>
      <t xml:space="preserve">  </t>
    </r>
    <r>
      <rPr>
        <sz val="8"/>
        <rFont val="Times New Roman"/>
        <family val="1"/>
      </rPr>
      <t>dias</t>
    </r>
  </si>
  <si>
    <t>INÍCIO: 30 dias da data da assinatura do convênio</t>
  </si>
  <si>
    <t>Casa Civil</t>
  </si>
  <si>
    <t>Unidade de Relacionamento com Municípios</t>
  </si>
  <si>
    <r>
      <t>FINAL: 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</si>
  <si>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r>
      <t xml:space="preserve">PRAZO DE LIBERAÇÃO:                       </t>
    </r>
    <r>
      <rPr>
        <sz val="8"/>
        <rFont val="Times New Roman"/>
        <family val="1"/>
      </rPr>
      <t>em até 30 dias após a conclusão da etapa.</t>
    </r>
  </si>
  <si>
    <r>
      <t>PERÍODO:</t>
    </r>
    <r>
      <rPr>
        <b/>
        <sz val="12"/>
        <color indexed="12"/>
        <rFont val="Times New Roman"/>
        <family val="1"/>
      </rPr>
      <t xml:space="preserve"> 720</t>
    </r>
    <r>
      <rPr>
        <b/>
        <sz val="12"/>
        <rFont val="Times New Roman"/>
        <family val="1"/>
      </rPr>
      <t xml:space="preserve"> dias</t>
    </r>
  </si>
  <si>
    <r>
      <t xml:space="preserve">PRAZO DE EXECUÇÃO:                690 </t>
    </r>
    <r>
      <rPr>
        <sz val="8"/>
        <rFont val="Times New Roman"/>
        <family val="1"/>
      </rPr>
      <t>dias</t>
    </r>
  </si>
  <si>
    <t xml:space="preserve">Mosaico, Bancos e InfraEstrutura de Parque Municipal </t>
  </si>
  <si>
    <t>m</t>
  </si>
  <si>
    <t>FERNANDO PRESTES-SP</t>
  </si>
  <si>
    <r>
      <t>PRAZO DE EXECUÇÃO:   660</t>
    </r>
    <r>
      <rPr>
        <sz val="8"/>
        <color indexed="12"/>
        <rFont val="Times New Roman"/>
        <family val="1"/>
      </rPr>
      <t xml:space="preserve">  dias</t>
    </r>
  </si>
  <si>
    <t>Samuel Pinheiro de Almeida</t>
  </si>
  <si>
    <t>Sistema de Drenagem e Calçamento em Concreto Usinado</t>
  </si>
  <si>
    <t>Drenagens de Aguas Pluviais</t>
  </si>
  <si>
    <t>Calçamento em Concreto Usinado</t>
  </si>
  <si>
    <t>CREA.5061119753 - Art.28027230180227706</t>
  </si>
  <si>
    <t>Art.28027230180279464</t>
  </si>
</sst>
</file>

<file path=xl/styles.xml><?xml version="1.0" encoding="utf-8"?>
<styleSheet xmlns="http://schemas.openxmlformats.org/spreadsheetml/2006/main">
  <numFmts count="7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R$ &quot;\ #,##0_);\(&quot;R$ &quot;\ #,##0\)"/>
    <numFmt numFmtId="191" formatCode="&quot;R$ &quot;\ #,##0_);[Red]\(&quot;R$ &quot;\ #,##0\)"/>
    <numFmt numFmtId="192" formatCode="&quot;R$ &quot;\ #,##0.00_);\(&quot;R$ &quot;\ #,##0.00\)"/>
    <numFmt numFmtId="193" formatCode="&quot;R$ &quot;\ #,##0.00_);[Red]\(&quot;R$ &quot;\ #,##0.00\)"/>
    <numFmt numFmtId="194" formatCode="_(&quot;R$ &quot;\ * #,##0_);_(&quot;R$ &quot;\ * \(#,##0\);_(&quot;R$ &quot;\ * &quot;-&quot;_);_(@_)"/>
    <numFmt numFmtId="195" formatCode="_(&quot;R$ &quot;\ * #,##0.00_);_(&quot;R$ &quot;\ * \(#,##0.00\);_(&quot;R$ &quot;\ * &quot;-&quot;??_);_(@_)"/>
    <numFmt numFmtId="196" formatCode="&quot;R$  &quot;#,##0_);\(&quot;R$  &quot;#,##0\)"/>
    <numFmt numFmtId="197" formatCode="&quot;R$  &quot;#,##0_);[Red]\(&quot;R$  &quot;#,##0\)"/>
    <numFmt numFmtId="198" formatCode="&quot;R$  &quot;#,##0.00_);\(&quot;R$  &quot;#,##0.00\)"/>
    <numFmt numFmtId="199" formatCode="&quot;R$  &quot;#,##0.00_);[Red]\(&quot;R$  &quot;#,##0.00\)"/>
    <numFmt numFmtId="200" formatCode="_(&quot;R$  &quot;* #,##0_);_(&quot;R$  &quot;* \(#,##0\);_(&quot;R$  &quot;* &quot;-&quot;_);_(@_)"/>
    <numFmt numFmtId="201" formatCode="_(&quot;R$  &quot;* #,##0.00_);_(&quot;R$  &quot;* \(#,##0.00\);_(&quot;R$  &quot;* &quot;-&quot;??_);_(@_)"/>
    <numFmt numFmtId="202" formatCode="#,##0\ &quot;mk&quot;;\-#,##0\ &quot;mk&quot;"/>
    <numFmt numFmtId="203" formatCode="#,##0\ &quot;mk&quot;;[Red]\-#,##0\ &quot;mk&quot;"/>
    <numFmt numFmtId="204" formatCode="#,##0.00\ &quot;mk&quot;;\-#,##0.00\ &quot;mk&quot;"/>
    <numFmt numFmtId="205" formatCode="#,##0.00\ &quot;mk&quot;;[Red]\-#,##0.00\ &quot;mk&quot;"/>
    <numFmt numFmtId="206" formatCode="_-* #,##0\ &quot;mk&quot;_-;\-* #,##0\ &quot;mk&quot;_-;_-* &quot;-&quot;\ &quot;mk&quot;_-;_-@_-"/>
    <numFmt numFmtId="207" formatCode="_-* #,##0\ _m_k_-;\-* #,##0\ _m_k_-;_-* &quot;-&quot;\ _m_k_-;_-@_-"/>
    <numFmt numFmtId="208" formatCode="_-* #,##0.00\ &quot;mk&quot;_-;\-* #,##0.00\ &quot;mk&quot;_-;_-* &quot;-&quot;??\ &quot;mk&quot;_-;_-@_-"/>
    <numFmt numFmtId="209" formatCode="_-* #,##0.00\ _m_k_-;\-* #,##0.00\ _m_k_-;_-* &quot;-&quot;??\ _m_k_-;_-@_-"/>
    <numFmt numFmtId="210" formatCode="&quot;Cr$&quot;\ #,##0_);\(&quot;Cr$&quot;\ #,##0\)"/>
    <numFmt numFmtId="211" formatCode="&quot;Cr$&quot;\ #,##0_);[Red]\(&quot;Cr$&quot;\ #,##0\)"/>
    <numFmt numFmtId="212" formatCode="&quot;Cr$&quot;\ #,##0.00_);\(&quot;Cr$&quot;\ #,##0.00\)"/>
    <numFmt numFmtId="213" formatCode="&quot;Cr$&quot;\ #,##0.00_);[Red]\(&quot;Cr$&quot;\ #,##0.00\)"/>
    <numFmt numFmtId="214" formatCode="_(&quot;Cr$&quot;\ * #,##0_);_(&quot;Cr$&quot;\ * \(#,##0\);_(&quot;Cr$&quot;\ * &quot;-&quot;_);_(@_)"/>
    <numFmt numFmtId="215" formatCode="_(&quot;Cr$&quot;\ * #,##0.00_);_(&quot;Cr$&quot;\ * \(#,##0.00\);_(&quot;Cr$&quot;\ * &quot;-&quot;??_);_(@_)"/>
    <numFmt numFmtId="216" formatCode="#,##0&quot; kr&quot;_);\(#,##0&quot; kr&quot;\)"/>
    <numFmt numFmtId="217" formatCode="#,##0&quot; kr&quot;_);[Red]\(#,##0&quot; kr&quot;\)"/>
    <numFmt numFmtId="218" formatCode="#,##0.00&quot; kr&quot;_);\(#,##0.00&quot; kr&quot;\)"/>
    <numFmt numFmtId="219" formatCode="#,##0.00&quot; kr&quot;_);[Red]\(#,##0.00&quot; kr&quot;\)"/>
    <numFmt numFmtId="220" formatCode="[$-416]dddd\,\ d&quot; de &quot;mmmm&quot; de &quot;yyyy"/>
    <numFmt numFmtId="221" formatCode="d/m;@"/>
    <numFmt numFmtId="222" formatCode="[$-416]mmmm\-yy;@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[$€-2]\ #,##0.00_);[Red]\([$€-2]\ #,##0.0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MS Sans Serif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name val="Arial Narrow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sz val="11"/>
      <name val="MS Sans Serif"/>
      <family val="2"/>
    </font>
    <font>
      <b/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56"/>
      <name val="Times New Roman"/>
      <family val="1"/>
    </font>
    <font>
      <sz val="11"/>
      <name val="Times New Roman"/>
      <family val="1"/>
    </font>
    <font>
      <b/>
      <sz val="12"/>
      <name val="Georgia"/>
      <family val="1"/>
    </font>
    <font>
      <b/>
      <sz val="12"/>
      <name val="MS Sans Serif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3366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27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ck">
        <color indexed="27"/>
      </right>
      <top style="thick">
        <color indexed="27"/>
      </top>
      <bottom>
        <color indexed="63"/>
      </bottom>
    </border>
    <border>
      <left style="thick">
        <color indexed="2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7"/>
      </right>
      <top>
        <color indexed="63"/>
      </top>
      <bottom>
        <color indexed="63"/>
      </bottom>
    </border>
    <border>
      <left style="thick">
        <color indexed="27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 style="thick">
        <color indexed="27"/>
      </right>
      <top>
        <color indexed="63"/>
      </top>
      <bottom style="thick">
        <color indexed="27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30" borderId="0" applyNumberFormat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3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4" fontId="5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4" fontId="9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21" xfId="0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7" fillId="0" borderId="20" xfId="0" applyFont="1" applyBorder="1" applyAlignment="1">
      <alignment horizontal="right" vertical="top"/>
    </xf>
    <xf numFmtId="0" fontId="5" fillId="0" borderId="20" xfId="0" applyFont="1" applyBorder="1" applyAlignment="1">
      <alignment vertical="top"/>
    </xf>
    <xf numFmtId="0" fontId="16" fillId="0" borderId="14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7" fillId="0" borderId="0" xfId="0" applyFont="1" applyAlignment="1">
      <alignment/>
    </xf>
    <xf numFmtId="0" fontId="12" fillId="0" borderId="18" xfId="0" applyFont="1" applyBorder="1" applyAlignment="1">
      <alignment vertical="top"/>
    </xf>
    <xf numFmtId="0" fontId="18" fillId="0" borderId="20" xfId="0" applyFont="1" applyBorder="1" applyAlignment="1">
      <alignment vertical="top"/>
    </xf>
    <xf numFmtId="0" fontId="18" fillId="0" borderId="20" xfId="0" applyFont="1" applyBorder="1" applyAlignment="1">
      <alignment horizontal="right" vertical="top"/>
    </xf>
    <xf numFmtId="4" fontId="5" fillId="0" borderId="24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" fontId="14" fillId="0" borderId="24" xfId="0" applyNumberFormat="1" applyFont="1" applyBorder="1" applyAlignment="1">
      <alignment horizontal="center"/>
    </xf>
    <xf numFmtId="222" fontId="12" fillId="0" borderId="20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8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/>
    </xf>
    <xf numFmtId="0" fontId="9" fillId="33" borderId="27" xfId="0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 horizontal="center"/>
    </xf>
    <xf numFmtId="0" fontId="25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25" fillId="0" borderId="32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4" fontId="5" fillId="33" borderId="19" xfId="0" applyNumberFormat="1" applyFont="1" applyFill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222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Continuous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" fontId="72" fillId="0" borderId="24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4" fontId="14" fillId="0" borderId="34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0"/>
        <xdr:cNvSpPr>
          <a:spLocks/>
        </xdr:cNvSpPr>
      </xdr:nvSpPr>
      <xdr:spPr>
        <a:xfrm>
          <a:off x="92868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>
          <a:off x="92868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92868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92868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zoomScalePageLayoutView="0" workbookViewId="0" topLeftCell="A7">
      <selection activeCell="E33" sqref="E33"/>
    </sheetView>
  </sheetViews>
  <sheetFormatPr defaultColWidth="9.140625" defaultRowHeight="18" customHeight="1"/>
  <cols>
    <col min="1" max="1" width="4.421875" style="4" customWidth="1"/>
    <col min="2" max="2" width="34.140625" style="4" customWidth="1"/>
    <col min="3" max="3" width="7.57421875" style="5" customWidth="1"/>
    <col min="4" max="4" width="14.8515625" style="5" customWidth="1"/>
    <col min="5" max="5" width="9.57421875" style="5" customWidth="1"/>
    <col min="6" max="6" width="17.28125" style="4" customWidth="1"/>
    <col min="7" max="7" width="10.28125" style="4" customWidth="1"/>
    <col min="8" max="8" width="16.140625" style="4" customWidth="1"/>
    <col min="9" max="9" width="8.28125" style="4" customWidth="1"/>
    <col min="10" max="10" width="16.7109375" style="4" customWidth="1"/>
    <col min="11" max="16384" width="9.140625" style="4" customWidth="1"/>
  </cols>
  <sheetData>
    <row r="1" spans="1:10" s="2" customFormat="1" ht="18" customHeight="1">
      <c r="A1" s="1" t="s">
        <v>0</v>
      </c>
      <c r="C1" s="1" t="s">
        <v>1</v>
      </c>
      <c r="G1" s="3"/>
      <c r="H1" s="3"/>
      <c r="I1" s="3"/>
      <c r="J1" s="3"/>
    </row>
    <row r="2" ht="5.25" customHeight="1"/>
    <row r="3" spans="1:10" ht="13.5" customHeight="1">
      <c r="A3" s="112" t="s">
        <v>28</v>
      </c>
      <c r="B3" s="113"/>
      <c r="C3" s="113"/>
      <c r="D3" s="113"/>
      <c r="F3" s="114" t="s">
        <v>17</v>
      </c>
      <c r="G3" s="115"/>
      <c r="H3" s="116"/>
      <c r="I3" s="84"/>
      <c r="J3" s="82"/>
    </row>
    <row r="4" spans="1:10" ht="13.5" customHeight="1">
      <c r="A4" s="95" t="s">
        <v>29</v>
      </c>
      <c r="B4" s="95"/>
      <c r="C4" s="95"/>
      <c r="D4" s="95"/>
      <c r="F4" s="108" t="s">
        <v>36</v>
      </c>
      <c r="G4" s="109"/>
      <c r="H4" s="110"/>
      <c r="I4" s="83"/>
      <c r="J4" s="83"/>
    </row>
    <row r="5" ht="5.25" customHeight="1">
      <c r="F5" s="6"/>
    </row>
    <row r="6" spans="1:10" ht="18.75" customHeight="1">
      <c r="A6" s="7" t="s">
        <v>3</v>
      </c>
      <c r="B6" s="96" t="s">
        <v>39</v>
      </c>
      <c r="C6" s="96"/>
      <c r="D6" s="97"/>
      <c r="E6" s="8"/>
      <c r="F6" s="9" t="s">
        <v>4</v>
      </c>
      <c r="G6" s="10"/>
      <c r="H6" s="10"/>
      <c r="I6" s="80"/>
      <c r="J6" s="75" t="s">
        <v>2</v>
      </c>
    </row>
    <row r="7" spans="1:10" ht="15" customHeight="1">
      <c r="A7" s="11"/>
      <c r="B7" s="96" t="s">
        <v>34</v>
      </c>
      <c r="C7" s="96"/>
      <c r="D7" s="97"/>
      <c r="E7" s="12"/>
      <c r="F7" s="31" t="s">
        <v>27</v>
      </c>
      <c r="G7" s="13"/>
      <c r="H7" s="13"/>
      <c r="I7" s="74"/>
      <c r="J7" s="56">
        <v>43040</v>
      </c>
    </row>
    <row r="8" spans="1:10" ht="18" customHeight="1">
      <c r="A8" s="14"/>
      <c r="B8" s="12"/>
      <c r="C8" s="8"/>
      <c r="D8" s="8"/>
      <c r="E8" s="8"/>
      <c r="F8" s="32" t="s">
        <v>30</v>
      </c>
      <c r="G8" s="15"/>
      <c r="H8" s="15"/>
      <c r="I8" s="74"/>
      <c r="J8" s="81"/>
    </row>
    <row r="9" ht="6.75" customHeight="1"/>
    <row r="10" spans="1:10" ht="18" customHeight="1">
      <c r="A10" s="16" t="s">
        <v>5</v>
      </c>
      <c r="B10" s="35" t="s">
        <v>6</v>
      </c>
      <c r="C10" s="36" t="s">
        <v>7</v>
      </c>
      <c r="D10" s="85" t="s">
        <v>15</v>
      </c>
      <c r="E10" s="17"/>
      <c r="F10" s="85" t="s">
        <v>8</v>
      </c>
      <c r="G10" s="18"/>
      <c r="H10" s="85" t="s">
        <v>19</v>
      </c>
      <c r="I10" s="18"/>
      <c r="J10" s="19"/>
    </row>
    <row r="11" spans="1:10" ht="18" customHeight="1">
      <c r="A11" s="20"/>
      <c r="B11" s="21"/>
      <c r="C11" s="22"/>
      <c r="D11" s="100" t="s">
        <v>32</v>
      </c>
      <c r="E11" s="101"/>
      <c r="F11" s="100" t="s">
        <v>25</v>
      </c>
      <c r="G11" s="101"/>
      <c r="H11" s="100" t="s">
        <v>25</v>
      </c>
      <c r="I11" s="101"/>
      <c r="J11" s="79" t="s">
        <v>9</v>
      </c>
    </row>
    <row r="12" spans="1:10" ht="55.5" customHeight="1">
      <c r="A12" s="23" t="s">
        <v>10</v>
      </c>
      <c r="B12" s="24" t="s">
        <v>10</v>
      </c>
      <c r="C12" s="25" t="s">
        <v>10</v>
      </c>
      <c r="D12" s="76" t="s">
        <v>31</v>
      </c>
      <c r="E12" s="77" t="s">
        <v>33</v>
      </c>
      <c r="F12" s="76" t="s">
        <v>31</v>
      </c>
      <c r="G12" s="76" t="s">
        <v>37</v>
      </c>
      <c r="H12" s="76" t="s">
        <v>31</v>
      </c>
      <c r="I12" s="76" t="s">
        <v>26</v>
      </c>
      <c r="J12" s="78"/>
    </row>
    <row r="13" spans="1:10" ht="15.75">
      <c r="A13" s="45">
        <v>1</v>
      </c>
      <c r="B13" s="37" t="s">
        <v>40</v>
      </c>
      <c r="C13" s="27" t="s">
        <v>35</v>
      </c>
      <c r="D13" s="102">
        <v>230</v>
      </c>
      <c r="E13" s="103"/>
      <c r="F13" s="102">
        <v>0</v>
      </c>
      <c r="G13" s="103"/>
      <c r="H13" s="102">
        <v>0</v>
      </c>
      <c r="I13" s="103"/>
      <c r="J13" s="48">
        <f>SUM(D13)</f>
        <v>230</v>
      </c>
    </row>
    <row r="14" spans="1:10" ht="15.75">
      <c r="A14" s="46" t="s">
        <v>10</v>
      </c>
      <c r="B14" s="39" t="s">
        <v>10</v>
      </c>
      <c r="C14" s="33" t="s">
        <v>16</v>
      </c>
      <c r="D14" s="98">
        <v>76998.08</v>
      </c>
      <c r="E14" s="99"/>
      <c r="F14" s="98">
        <v>0</v>
      </c>
      <c r="G14" s="99"/>
      <c r="H14" s="98">
        <v>0</v>
      </c>
      <c r="I14" s="99"/>
      <c r="J14" s="55">
        <f>SUM(D14)</f>
        <v>76998.08</v>
      </c>
    </row>
    <row r="15" spans="1:10" ht="15.75">
      <c r="A15" s="45">
        <v>2</v>
      </c>
      <c r="B15" s="37" t="s">
        <v>41</v>
      </c>
      <c r="C15" s="27" t="s">
        <v>18</v>
      </c>
      <c r="D15" s="102">
        <v>123.65</v>
      </c>
      <c r="E15" s="103"/>
      <c r="F15" s="102"/>
      <c r="G15" s="104"/>
      <c r="H15" s="102"/>
      <c r="I15" s="104"/>
      <c r="J15" s="48">
        <f>SUM(D15)</f>
        <v>123.65</v>
      </c>
    </row>
    <row r="16" spans="1:10" ht="15.75">
      <c r="A16" s="47"/>
      <c r="B16" s="39"/>
      <c r="C16" s="33" t="s">
        <v>16</v>
      </c>
      <c r="D16" s="98">
        <v>39106.79</v>
      </c>
      <c r="E16" s="99"/>
      <c r="F16" s="98"/>
      <c r="G16" s="111"/>
      <c r="H16" s="98"/>
      <c r="I16" s="111"/>
      <c r="J16" s="55">
        <f>SUM(D16)</f>
        <v>39106.79</v>
      </c>
    </row>
    <row r="17" spans="1:10" ht="15.75">
      <c r="A17" s="45"/>
      <c r="B17" s="38"/>
      <c r="C17" s="27"/>
      <c r="D17" s="102"/>
      <c r="E17" s="103"/>
      <c r="F17" s="102"/>
      <c r="G17" s="104"/>
      <c r="H17" s="102"/>
      <c r="I17" s="104"/>
      <c r="J17" s="48"/>
    </row>
    <row r="18" spans="1:10" ht="15.75">
      <c r="A18" s="47"/>
      <c r="B18" s="39"/>
      <c r="C18" s="33"/>
      <c r="D18" s="98"/>
      <c r="E18" s="99"/>
      <c r="F18" s="98"/>
      <c r="G18" s="111"/>
      <c r="H18" s="98"/>
      <c r="I18" s="111"/>
      <c r="J18" s="55"/>
    </row>
    <row r="19" spans="1:10" ht="15.75">
      <c r="A19" s="45"/>
      <c r="B19" s="38"/>
      <c r="C19" s="27"/>
      <c r="D19" s="102"/>
      <c r="E19" s="103"/>
      <c r="F19" s="102"/>
      <c r="G19" s="104"/>
      <c r="H19" s="102"/>
      <c r="I19" s="104"/>
      <c r="J19" s="48"/>
    </row>
    <row r="20" spans="1:10" ht="15.75">
      <c r="A20" s="40"/>
      <c r="B20" s="41"/>
      <c r="C20" s="33"/>
      <c r="D20" s="98"/>
      <c r="E20" s="99"/>
      <c r="F20" s="98"/>
      <c r="G20" s="99"/>
      <c r="H20" s="98"/>
      <c r="I20" s="99"/>
      <c r="J20" s="92"/>
    </row>
    <row r="21" spans="1:10" ht="15.75">
      <c r="A21" s="45"/>
      <c r="B21" s="38"/>
      <c r="C21" s="27"/>
      <c r="D21" s="102"/>
      <c r="E21" s="103"/>
      <c r="F21" s="102"/>
      <c r="G21" s="104"/>
      <c r="H21" s="102"/>
      <c r="I21" s="104"/>
      <c r="J21" s="48"/>
    </row>
    <row r="22" spans="1:10" ht="15.75">
      <c r="A22" s="40"/>
      <c r="B22" s="41"/>
      <c r="C22" s="33"/>
      <c r="D22" s="98"/>
      <c r="E22" s="99"/>
      <c r="F22" s="98"/>
      <c r="G22" s="99"/>
      <c r="H22" s="98"/>
      <c r="I22" s="99"/>
      <c r="J22" s="92"/>
    </row>
    <row r="23" spans="1:10" ht="15.75">
      <c r="A23" s="45"/>
      <c r="B23" s="38"/>
      <c r="C23" s="27"/>
      <c r="D23" s="102"/>
      <c r="E23" s="103"/>
      <c r="F23" s="102"/>
      <c r="G23" s="104"/>
      <c r="H23" s="102"/>
      <c r="I23" s="104"/>
      <c r="J23" s="48"/>
    </row>
    <row r="24" spans="1:10" ht="15.75">
      <c r="A24" s="40"/>
      <c r="B24" s="41"/>
      <c r="C24" s="33"/>
      <c r="D24" s="98"/>
      <c r="E24" s="99"/>
      <c r="F24" s="98"/>
      <c r="G24" s="99"/>
      <c r="H24" s="98"/>
      <c r="I24" s="99"/>
      <c r="J24" s="92"/>
    </row>
    <row r="25" spans="1:10" ht="15.75">
      <c r="A25" s="45">
        <v>7</v>
      </c>
      <c r="B25" s="38"/>
      <c r="C25" s="27"/>
      <c r="D25" s="102"/>
      <c r="E25" s="103"/>
      <c r="F25" s="102"/>
      <c r="G25" s="104"/>
      <c r="H25" s="102"/>
      <c r="I25" s="104"/>
      <c r="J25" s="48">
        <f>D25+F25</f>
        <v>0</v>
      </c>
    </row>
    <row r="26" spans="1:10" ht="16.5" thickBot="1">
      <c r="A26" s="40"/>
      <c r="B26" s="41"/>
      <c r="C26" s="33"/>
      <c r="D26" s="98"/>
      <c r="E26" s="99"/>
      <c r="F26" s="98"/>
      <c r="G26" s="99"/>
      <c r="H26" s="98"/>
      <c r="I26" s="99"/>
      <c r="J26" s="48">
        <f>D26+F26</f>
        <v>0</v>
      </c>
    </row>
    <row r="27" spans="1:10" ht="6.75" customHeight="1" thickBot="1">
      <c r="A27" s="59"/>
      <c r="B27" s="60"/>
      <c r="C27" s="61"/>
      <c r="D27" s="62"/>
      <c r="E27" s="62"/>
      <c r="F27" s="63"/>
      <c r="G27" s="64"/>
      <c r="H27" s="63"/>
      <c r="I27" s="64"/>
      <c r="J27" s="65"/>
    </row>
    <row r="28" spans="1:10" ht="14.25" customHeight="1">
      <c r="A28" s="57" t="s">
        <v>11</v>
      </c>
      <c r="B28" s="28"/>
      <c r="C28" s="26"/>
      <c r="D28" s="93">
        <f>(D14+D16+D18+D20+D22+D24)-D29</f>
        <v>100000</v>
      </c>
      <c r="E28" s="94"/>
      <c r="F28" s="93">
        <f>F30-F29</f>
        <v>0</v>
      </c>
      <c r="G28" s="94"/>
      <c r="H28" s="93">
        <f>H30-H29</f>
        <v>0</v>
      </c>
      <c r="I28" s="94"/>
      <c r="J28" s="34">
        <f>SUM(D28:I28)</f>
        <v>100000</v>
      </c>
    </row>
    <row r="29" spans="1:10" ht="17.25" customHeight="1">
      <c r="A29" s="58" t="s">
        <v>12</v>
      </c>
      <c r="B29" s="28"/>
      <c r="C29" s="26"/>
      <c r="D29" s="105">
        <v>16104.87</v>
      </c>
      <c r="E29" s="106"/>
      <c r="F29" s="105"/>
      <c r="G29" s="107"/>
      <c r="H29" s="105"/>
      <c r="I29" s="107"/>
      <c r="J29" s="29">
        <f>SUM(D29)</f>
        <v>16104.87</v>
      </c>
    </row>
    <row r="30" spans="1:10" s="44" customFormat="1" ht="15.75" customHeight="1">
      <c r="A30" s="57" t="s">
        <v>13</v>
      </c>
      <c r="B30" s="42"/>
      <c r="C30" s="43"/>
      <c r="D30" s="93">
        <f>D14+D16+D18+D20+D22+D24</f>
        <v>116104.87</v>
      </c>
      <c r="E30" s="94"/>
      <c r="F30" s="93">
        <f>SUM(F18)</f>
        <v>0</v>
      </c>
      <c r="G30" s="94"/>
      <c r="H30" s="93">
        <f>SUM(H18)</f>
        <v>0</v>
      </c>
      <c r="I30" s="94"/>
      <c r="J30" s="34">
        <f>SUM(+J20+J22+J24+J18+J16+J14)</f>
        <v>116104.87</v>
      </c>
    </row>
    <row r="31" spans="1:10" s="44" customFormat="1" ht="0.75" customHeight="1">
      <c r="A31" s="49"/>
      <c r="B31" s="50"/>
      <c r="C31" s="51"/>
      <c r="D31" s="52"/>
      <c r="E31" s="52"/>
      <c r="F31" s="53"/>
      <c r="G31" s="53"/>
      <c r="H31" s="53"/>
      <c r="I31" s="53"/>
      <c r="J31" s="52"/>
    </row>
    <row r="32" spans="1:10" ht="24.75" customHeight="1">
      <c r="A32" s="86" t="s">
        <v>14</v>
      </c>
      <c r="F32" s="2"/>
      <c r="G32" s="2"/>
      <c r="H32" s="2"/>
      <c r="I32" s="2"/>
      <c r="J32" s="2"/>
    </row>
    <row r="33" spans="1:6" ht="15" customHeight="1">
      <c r="A33" s="89" t="s">
        <v>38</v>
      </c>
      <c r="B33" s="90"/>
      <c r="C33" s="30"/>
      <c r="D33" s="30"/>
      <c r="E33" s="30"/>
      <c r="F33" s="54"/>
    </row>
    <row r="34" spans="1:7" ht="15.75" customHeight="1">
      <c r="A34" s="91" t="s">
        <v>42</v>
      </c>
      <c r="B34" s="88"/>
      <c r="C34" s="73"/>
      <c r="D34" s="73"/>
      <c r="E34" s="73"/>
      <c r="F34" s="54"/>
      <c r="G34" s="87"/>
    </row>
    <row r="35" spans="1:7" ht="15" customHeight="1">
      <c r="A35" s="91"/>
      <c r="B35" s="117" t="s">
        <v>43</v>
      </c>
      <c r="C35" s="30" t="s">
        <v>10</v>
      </c>
      <c r="D35" s="30"/>
      <c r="E35" s="30"/>
      <c r="G35" s="87"/>
    </row>
    <row r="36" ht="17.25" customHeight="1" thickBot="1">
      <c r="A36" s="4" t="s">
        <v>20</v>
      </c>
    </row>
    <row r="37" spans="2:3" ht="18" customHeight="1" thickTop="1">
      <c r="B37" s="66" t="s">
        <v>22</v>
      </c>
      <c r="C37" s="67"/>
    </row>
    <row r="38" spans="2:3" ht="18" customHeight="1">
      <c r="B38" s="68" t="s">
        <v>23</v>
      </c>
      <c r="C38" s="69"/>
    </row>
    <row r="39" spans="2:3" ht="18" customHeight="1">
      <c r="B39" s="68" t="s">
        <v>24</v>
      </c>
      <c r="C39" s="69"/>
    </row>
    <row r="40" spans="1:3" ht="5.25" customHeight="1">
      <c r="A40" s="2"/>
      <c r="B40" s="70"/>
      <c r="C40" s="69"/>
    </row>
    <row r="41" spans="1:3" ht="18" customHeight="1" thickBot="1">
      <c r="A41" s="2"/>
      <c r="B41" s="71" t="s">
        <v>21</v>
      </c>
      <c r="C41" s="72"/>
    </row>
    <row r="42" ht="18" customHeight="1" thickTop="1"/>
  </sheetData>
  <sheetProtection/>
  <mergeCells count="60">
    <mergeCell ref="D30:E30"/>
    <mergeCell ref="H26:I26"/>
    <mergeCell ref="H28:I28"/>
    <mergeCell ref="D22:E22"/>
    <mergeCell ref="F22:G22"/>
    <mergeCell ref="H22:I22"/>
    <mergeCell ref="H23:I23"/>
    <mergeCell ref="D24:E24"/>
    <mergeCell ref="F24:G24"/>
    <mergeCell ref="H24:I24"/>
    <mergeCell ref="H29:I29"/>
    <mergeCell ref="F30:G30"/>
    <mergeCell ref="H30:I30"/>
    <mergeCell ref="H15:I15"/>
    <mergeCell ref="H19:I19"/>
    <mergeCell ref="F19:G19"/>
    <mergeCell ref="H21:I21"/>
    <mergeCell ref="F20:G20"/>
    <mergeCell ref="F25:G25"/>
    <mergeCell ref="H25:I25"/>
    <mergeCell ref="A3:D3"/>
    <mergeCell ref="F16:G16"/>
    <mergeCell ref="F17:G17"/>
    <mergeCell ref="F18:G18"/>
    <mergeCell ref="F15:G15"/>
    <mergeCell ref="F14:G14"/>
    <mergeCell ref="F3:H3"/>
    <mergeCell ref="H18:I18"/>
    <mergeCell ref="H14:I14"/>
    <mergeCell ref="B6:D6"/>
    <mergeCell ref="H20:I20"/>
    <mergeCell ref="F21:G21"/>
    <mergeCell ref="F4:H4"/>
    <mergeCell ref="D17:E17"/>
    <mergeCell ref="H16:I16"/>
    <mergeCell ref="H17:I17"/>
    <mergeCell ref="D15:E15"/>
    <mergeCell ref="D16:E16"/>
    <mergeCell ref="D20:E20"/>
    <mergeCell ref="D21:E21"/>
    <mergeCell ref="D19:E19"/>
    <mergeCell ref="D18:E18"/>
    <mergeCell ref="D23:E23"/>
    <mergeCell ref="F23:G23"/>
    <mergeCell ref="D29:E29"/>
    <mergeCell ref="D28:E28"/>
    <mergeCell ref="D26:E26"/>
    <mergeCell ref="D25:E25"/>
    <mergeCell ref="F29:G29"/>
    <mergeCell ref="F26:G26"/>
    <mergeCell ref="F28:G28"/>
    <mergeCell ref="A4:D4"/>
    <mergeCell ref="B7:D7"/>
    <mergeCell ref="D14:E14"/>
    <mergeCell ref="H11:I11"/>
    <mergeCell ref="D13:E13"/>
    <mergeCell ref="F13:G13"/>
    <mergeCell ref="D11:E11"/>
    <mergeCell ref="F11:G11"/>
    <mergeCell ref="H13:I1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José Jacote</dc:creator>
  <cp:keywords/>
  <dc:description/>
  <cp:lastModifiedBy>Usuário do Windows</cp:lastModifiedBy>
  <cp:lastPrinted>2018-03-09T16:58:22Z</cp:lastPrinted>
  <dcterms:created xsi:type="dcterms:W3CDTF">1998-05-15T13:22:29Z</dcterms:created>
  <dcterms:modified xsi:type="dcterms:W3CDTF">2018-03-09T16:58:56Z</dcterms:modified>
  <cp:category/>
  <cp:version/>
  <cp:contentType/>
  <cp:contentStatus/>
</cp:coreProperties>
</file>